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mdj/Downloads/"/>
    </mc:Choice>
  </mc:AlternateContent>
  <xr:revisionPtr revIDLastSave="0" documentId="13_ncr:1_{A5BA58E9-095B-4E4B-AEE0-72B94548C653}" xr6:coauthVersionLast="47" xr6:coauthVersionMax="47" xr10:uidLastSave="{00000000-0000-0000-0000-000000000000}"/>
  <bookViews>
    <workbookView xWindow="0" yWindow="760" windowWidth="30240" windowHeight="17580" xr2:uid="{00000000-000D-0000-FFFF-FFFF00000000}"/>
  </bookViews>
  <sheets>
    <sheet name="TEMPLATE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3" i="1"/>
  <c r="D21" i="1"/>
  <c r="F21" i="1" s="1"/>
  <c r="F14" i="1"/>
  <c r="F13" i="1"/>
  <c r="F12" i="1"/>
  <c r="F9" i="1"/>
  <c r="F8" i="1"/>
  <c r="E16" i="1" s="1"/>
  <c r="D16" i="1" s="1"/>
  <c r="F17" i="1" l="1"/>
  <c r="D22" i="1"/>
  <c r="E26" i="1"/>
  <c r="F31" i="1" s="1"/>
  <c r="E32" i="1" s="1"/>
  <c r="E15" i="1"/>
  <c r="D15" i="1" s="1"/>
  <c r="F35" i="1" l="1"/>
  <c r="E36" i="1" s="1"/>
  <c r="D23" i="1"/>
  <c r="F22" i="1"/>
  <c r="D24" i="1" l="1"/>
  <c r="F23" i="1"/>
  <c r="F24" i="1" l="1"/>
  <c r="D25" i="1"/>
  <c r="F25" i="1" s="1"/>
  <c r="F26" i="1" l="1"/>
  <c r="F28" i="1" s="1"/>
</calcChain>
</file>

<file path=xl/sharedStrings.xml><?xml version="1.0" encoding="utf-8"?>
<sst xmlns="http://schemas.openxmlformats.org/spreadsheetml/2006/main" count="38" uniqueCount="35">
  <si>
    <t>BREAK EVEN ANALYSIS</t>
  </si>
  <si>
    <t>Foundation of Workplace Safety: Basic &amp;General Introduction to OSH</t>
  </si>
  <si>
    <t>DATE</t>
  </si>
  <si>
    <t>29 - 30 OCT 2026</t>
  </si>
  <si>
    <t>NO OF PARTICIPANT</t>
  </si>
  <si>
    <t>TOTAL SALES (RM)</t>
  </si>
  <si>
    <t>REVENUE</t>
  </si>
  <si>
    <t>LESS: DISCOUNT</t>
  </si>
  <si>
    <t>FIXED COST</t>
  </si>
  <si>
    <t>UNIT</t>
  </si>
  <si>
    <t>COST</t>
  </si>
  <si>
    <t>TOTAL FIXED COST (RM)</t>
  </si>
  <si>
    <t>TRAINER FEE</t>
  </si>
  <si>
    <t>FLIGHT</t>
  </si>
  <si>
    <t>ACCOMODATION</t>
  </si>
  <si>
    <t xml:space="preserve">VENUE </t>
  </si>
  <si>
    <t>TOTAL FIXED COST</t>
  </si>
  <si>
    <t>VARIABLE COST</t>
  </si>
  <si>
    <t>COST PER PARTICIPANT</t>
  </si>
  <si>
    <t>TOTAL VARIABLE COST (RM)</t>
  </si>
  <si>
    <t>TRAINING PACK</t>
  </si>
  <si>
    <t>F&amp;B</t>
  </si>
  <si>
    <t>HRDF</t>
  </si>
  <si>
    <t>CERT</t>
  </si>
  <si>
    <t>TOTAL VARIABLE COST</t>
  </si>
  <si>
    <t>TOTAL PROFIT / (LOSS)</t>
  </si>
  <si>
    <t xml:space="preserve"> </t>
  </si>
  <si>
    <t xml:space="preserve">Targeted Selling Price per Unit </t>
  </si>
  <si>
    <t>Break Even Point (units)</t>
  </si>
  <si>
    <t>PAX</t>
  </si>
  <si>
    <t>Break Even Point (revenue)</t>
  </si>
  <si>
    <t>Target Profit</t>
  </si>
  <si>
    <t>ITEM</t>
  </si>
  <si>
    <t>NO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</si>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</sst>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4F6128"/>
        <bgColor rgb="FF4F6128"/>
      </patternFill>
    </fill>
    <fill>
      <patternFill patternType="solid">
        <fgColor rgb="FFD6E3BC"/>
        <bgColor rgb="FFD6E3BC"/>
      </patternFill>
    </fill>
    <fill>
      <patternFill patternType="solid">
        <fgColor rgb="FFC2D69B"/>
        <bgColor rgb="FFC2D69B"/>
      </patternFill>
    </fill>
    <fill>
      <patternFill patternType="solid">
        <fgColor rgb="FF76923C"/>
        <bgColor rgb="FF76923C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4" fillId="2" borderId="1" xfId="0" applyFont="1" applyFill="1" applyBorder="1"/>
    <xf numFmtId="0" fontId="4" fillId="2" borderId="5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4" fillId="2" borderId="6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4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right"/>
    </xf>
    <xf numFmtId="9" fontId="1" fillId="2" borderId="0" xfId="0" applyNumberFormat="1" applyFont="1" applyFill="1"/>
    <xf numFmtId="164" fontId="1" fillId="2" borderId="1" xfId="0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9" xfId="0" applyFont="1" applyBorder="1"/>
    <xf numFmtId="43" fontId="1" fillId="4" borderId="1" xfId="0" applyNumberFormat="1" applyFont="1" applyFill="1" applyBorder="1" applyAlignment="1">
      <alignment horizontal="center"/>
    </xf>
    <xf numFmtId="4" fontId="1" fillId="0" borderId="9" xfId="0" applyNumberFormat="1" applyFont="1" applyBorder="1" applyAlignment="1">
      <alignment horizontal="right"/>
    </xf>
    <xf numFmtId="4" fontId="4" fillId="5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center"/>
    </xf>
    <xf numFmtId="43" fontId="1" fillId="0" borderId="9" xfId="0" applyNumberFormat="1" applyFont="1" applyBorder="1" applyAlignment="1">
      <alignment horizontal="right"/>
    </xf>
    <xf numFmtId="43" fontId="4" fillId="4" borderId="1" xfId="0" applyNumberFormat="1" applyFont="1" applyFill="1" applyBorder="1" applyAlignment="1">
      <alignment horizontal="center"/>
    </xf>
    <xf numFmtId="43" fontId="5" fillId="6" borderId="1" xfId="0" applyNumberFormat="1" applyFont="1" applyFill="1" applyBorder="1"/>
    <xf numFmtId="43" fontId="1" fillId="2" borderId="1" xfId="0" applyNumberFormat="1" applyFont="1" applyFill="1" applyBorder="1"/>
    <xf numFmtId="43" fontId="4" fillId="0" borderId="9" xfId="0" applyNumberFormat="1" applyFont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43" fontId="1" fillId="0" borderId="0" xfId="0" applyNumberFormat="1" applyFont="1"/>
    <xf numFmtId="43" fontId="5" fillId="6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7" sqref="D7"/>
    </sheetView>
  </sheetViews>
  <sheetFormatPr baseColWidth="10" defaultColWidth="12.6640625" defaultRowHeight="15.75" customHeight="1" x14ac:dyDescent="0.15"/>
  <cols>
    <col min="3" max="3" width="14.33203125" customWidth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1"/>
      <c r="B2" s="34" t="s">
        <v>0</v>
      </c>
      <c r="C2" s="35"/>
      <c r="D2" s="35"/>
      <c r="E2" s="35"/>
      <c r="F2" s="35"/>
      <c r="G2" s="36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1"/>
      <c r="B3" s="3"/>
      <c r="C3" s="4"/>
      <c r="D3" s="5"/>
      <c r="E3" s="5"/>
      <c r="F3" s="5"/>
      <c r="G3" s="6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3" t="s">
        <v>32</v>
      </c>
      <c r="C4" s="7" t="s">
        <v>1</v>
      </c>
      <c r="D4" s="8"/>
      <c r="E4" s="8"/>
      <c r="F4" s="8"/>
      <c r="G4" s="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1"/>
      <c r="B5" s="3" t="s">
        <v>2</v>
      </c>
      <c r="C5" s="10" t="s">
        <v>3</v>
      </c>
      <c r="D5" s="11"/>
      <c r="E5" s="11"/>
      <c r="F5" s="11"/>
      <c r="G5" s="12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1"/>
      <c r="B6" s="1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" x14ac:dyDescent="0.2">
      <c r="A7" s="1"/>
      <c r="B7" s="1"/>
      <c r="C7" s="13"/>
      <c r="D7" s="14" t="s">
        <v>33</v>
      </c>
      <c r="E7" s="14" t="s">
        <v>34</v>
      </c>
      <c r="F7" s="14" t="s">
        <v>5</v>
      </c>
      <c r="G7" s="13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1"/>
      <c r="B8" s="3" t="s">
        <v>6</v>
      </c>
      <c r="C8" s="1"/>
      <c r="D8" s="15">
        <v>7</v>
      </c>
      <c r="E8" s="15">
        <v>1050</v>
      </c>
      <c r="F8" s="15">
        <f t="shared" ref="F8:F9" si="0">D8*E8</f>
        <v>7350</v>
      </c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1"/>
      <c r="B9" s="1" t="s">
        <v>7</v>
      </c>
      <c r="C9" s="1"/>
      <c r="D9" s="1"/>
      <c r="E9" s="16">
        <v>0.2</v>
      </c>
      <c r="F9" s="15">
        <f t="shared" si="0"/>
        <v>0</v>
      </c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1"/>
      <c r="B10" s="1"/>
      <c r="C10" s="1"/>
      <c r="D10" s="1"/>
      <c r="E10" s="1"/>
      <c r="F10" s="17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1"/>
      <c r="B11" s="3" t="s">
        <v>8</v>
      </c>
      <c r="C11" s="1"/>
      <c r="D11" s="18" t="s">
        <v>9</v>
      </c>
      <c r="E11" s="18" t="s">
        <v>10</v>
      </c>
      <c r="F11" s="19" t="s">
        <v>11</v>
      </c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"/>
      <c r="B12" s="20">
        <v>1</v>
      </c>
      <c r="C12" s="21" t="s">
        <v>12</v>
      </c>
      <c r="D12" s="22">
        <v>2</v>
      </c>
      <c r="E12" s="22">
        <v>1200</v>
      </c>
      <c r="F12" s="23">
        <f t="shared" ref="F12:F14" si="1">D12*E12</f>
        <v>2400</v>
      </c>
      <c r="G12" s="1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"/>
      <c r="B13" s="20">
        <v>2</v>
      </c>
      <c r="C13" s="21" t="s">
        <v>13</v>
      </c>
      <c r="D13" s="22">
        <v>1</v>
      </c>
      <c r="E13" s="22">
        <v>500</v>
      </c>
      <c r="F13" s="23">
        <f t="shared" si="1"/>
        <v>500</v>
      </c>
      <c r="G13" s="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1"/>
      <c r="B14" s="20">
        <v>3</v>
      </c>
      <c r="C14" s="21" t="s">
        <v>14</v>
      </c>
      <c r="D14" s="22">
        <v>2</v>
      </c>
      <c r="E14" s="22">
        <v>180</v>
      </c>
      <c r="F14" s="23">
        <f t="shared" si="1"/>
        <v>360</v>
      </c>
      <c r="G14" s="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1"/>
      <c r="B15" s="20">
        <v>4</v>
      </c>
      <c r="C15" s="21" t="s">
        <v>15</v>
      </c>
      <c r="D15" s="22">
        <f t="shared" ref="D15:E15" si="2">E15/$F$8</f>
        <v>0</v>
      </c>
      <c r="E15" s="22">
        <f t="shared" si="2"/>
        <v>0</v>
      </c>
      <c r="F15" s="23">
        <v>0</v>
      </c>
      <c r="G15" s="1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1"/>
      <c r="B16" s="20">
        <v>5</v>
      </c>
      <c r="C16" s="21"/>
      <c r="D16" s="22">
        <f t="shared" ref="D16:E16" si="3">E16/$F$8</f>
        <v>0</v>
      </c>
      <c r="E16" s="22">
        <f t="shared" si="3"/>
        <v>0</v>
      </c>
      <c r="F16" s="23">
        <v>0</v>
      </c>
      <c r="G16" s="1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1"/>
      <c r="B17" s="1"/>
      <c r="C17" s="3" t="s">
        <v>16</v>
      </c>
      <c r="D17" s="20"/>
      <c r="E17" s="20"/>
      <c r="F17" s="24">
        <f>SUM(F12:F16)</f>
        <v>3260</v>
      </c>
      <c r="G17" s="1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1"/>
      <c r="B18" s="1"/>
      <c r="C18" s="1"/>
      <c r="D18" s="20"/>
      <c r="E18" s="20"/>
      <c r="F18" s="1"/>
      <c r="G18" s="1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1"/>
      <c r="B19" s="1"/>
      <c r="C19" s="1"/>
      <c r="D19" s="20"/>
      <c r="E19" s="20"/>
      <c r="F19" s="1"/>
      <c r="G19" s="1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1"/>
      <c r="B20" s="3" t="s">
        <v>17</v>
      </c>
      <c r="C20" s="1"/>
      <c r="D20" s="19" t="s">
        <v>4</v>
      </c>
      <c r="E20" s="19" t="s">
        <v>18</v>
      </c>
      <c r="F20" s="19" t="s">
        <v>19</v>
      </c>
      <c r="G20" s="1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1"/>
      <c r="B21" s="20">
        <v>1</v>
      </c>
      <c r="C21" s="21" t="s">
        <v>20</v>
      </c>
      <c r="D21" s="25">
        <f>D8</f>
        <v>7</v>
      </c>
      <c r="E21" s="22">
        <v>35</v>
      </c>
      <c r="F21" s="26">
        <f t="shared" ref="F21:F25" si="4">E21*D21</f>
        <v>245</v>
      </c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1"/>
      <c r="B22" s="20">
        <v>2</v>
      </c>
      <c r="C22" s="21" t="s">
        <v>21</v>
      </c>
      <c r="D22" s="25">
        <f t="shared" ref="D22:D25" si="5">D21</f>
        <v>7</v>
      </c>
      <c r="E22" s="22">
        <v>30</v>
      </c>
      <c r="F22" s="26">
        <f t="shared" si="4"/>
        <v>210</v>
      </c>
      <c r="G22" s="1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1"/>
      <c r="B23" s="20">
        <v>3</v>
      </c>
      <c r="C23" s="21" t="s">
        <v>22</v>
      </c>
      <c r="D23" s="25">
        <f t="shared" si="5"/>
        <v>7</v>
      </c>
      <c r="E23" s="22">
        <f>E8*0.04</f>
        <v>42</v>
      </c>
      <c r="F23" s="26">
        <f t="shared" si="4"/>
        <v>294</v>
      </c>
      <c r="G23" s="1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1"/>
      <c r="B24" s="20">
        <v>4</v>
      </c>
      <c r="C24" s="21" t="s">
        <v>23</v>
      </c>
      <c r="D24" s="25">
        <f t="shared" si="5"/>
        <v>7</v>
      </c>
      <c r="E24" s="22">
        <v>1.5</v>
      </c>
      <c r="F24" s="26">
        <f t="shared" si="4"/>
        <v>10.5</v>
      </c>
      <c r="G24" s="1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1"/>
      <c r="B25" s="20">
        <v>5</v>
      </c>
      <c r="C25" s="21"/>
      <c r="D25" s="25">
        <f t="shared" si="5"/>
        <v>7</v>
      </c>
      <c r="E25" s="22">
        <v>0</v>
      </c>
      <c r="F25" s="26">
        <f t="shared" si="4"/>
        <v>0</v>
      </c>
      <c r="G25" s="1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1"/>
      <c r="B26" s="1"/>
      <c r="C26" s="3" t="s">
        <v>24</v>
      </c>
      <c r="D26" s="20"/>
      <c r="E26" s="27">
        <f t="shared" ref="E26:F26" si="6">SUM(E21:E25)</f>
        <v>108.5</v>
      </c>
      <c r="F26" s="24">
        <f t="shared" si="6"/>
        <v>759.5</v>
      </c>
      <c r="G26" s="1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1"/>
      <c r="B28" s="3" t="s">
        <v>25</v>
      </c>
      <c r="C28" s="3"/>
      <c r="D28" s="3"/>
      <c r="E28" s="3"/>
      <c r="F28" s="28">
        <f>F8-F9-F17-F26</f>
        <v>3330.5</v>
      </c>
      <c r="G28" s="1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1"/>
      <c r="B29" s="1"/>
      <c r="C29" s="1" t="s">
        <v>26</v>
      </c>
      <c r="D29" s="1"/>
      <c r="E29" s="1"/>
      <c r="F29" s="29"/>
      <c r="G29" s="1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1"/>
      <c r="B30" s="3" t="s">
        <v>27</v>
      </c>
      <c r="C30" s="1"/>
      <c r="D30" s="1"/>
      <c r="E30" s="30">
        <f>E8</f>
        <v>1050</v>
      </c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1"/>
      <c r="B31" s="1"/>
      <c r="C31" s="3" t="s">
        <v>28</v>
      </c>
      <c r="D31" s="1"/>
      <c r="E31" s="1"/>
      <c r="F31" s="31">
        <f>F17/(E30-E26)</f>
        <v>3.462559745087626</v>
      </c>
      <c r="G31" s="1" t="s">
        <v>29</v>
      </c>
      <c r="H31" s="1"/>
      <c r="I31" s="2"/>
      <c r="J31" s="3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1"/>
      <c r="B32" s="1"/>
      <c r="C32" s="3" t="s">
        <v>30</v>
      </c>
      <c r="D32" s="1"/>
      <c r="E32" s="33">
        <f>E30*F31</f>
        <v>3635.6877323420072</v>
      </c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2"/>
      <c r="J33" s="2"/>
      <c r="K33" s="3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1"/>
      <c r="B34" s="3" t="s">
        <v>31</v>
      </c>
      <c r="C34" s="1"/>
      <c r="D34" s="1"/>
      <c r="E34" s="30">
        <v>4000</v>
      </c>
      <c r="F34" s="1"/>
      <c r="G34" s="1"/>
      <c r="H34" s="1"/>
      <c r="I34" s="2"/>
      <c r="J34" s="2"/>
      <c r="K34" s="3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1"/>
      <c r="B35" s="1"/>
      <c r="C35" s="3" t="s">
        <v>28</v>
      </c>
      <c r="D35" s="1"/>
      <c r="E35" s="1"/>
      <c r="F35" s="31">
        <f>(F17+E34)/(E30-E26)</f>
        <v>7.7110993096123206</v>
      </c>
      <c r="G35" s="1" t="s">
        <v>29</v>
      </c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1"/>
      <c r="B36" s="1"/>
      <c r="C36" s="3" t="s">
        <v>30</v>
      </c>
      <c r="D36" s="1"/>
      <c r="E36" s="33">
        <f>F35*E30</f>
        <v>8096.6542750929366</v>
      </c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3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della joy</cp:lastModifiedBy>
  <dcterms:modified xsi:type="dcterms:W3CDTF">2026-10-01T13:25:56Z</dcterms:modified>
</cp:coreProperties>
</file>